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imF8lVX8rRROL3d6bq9ZTcx1zEsQ==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4" i="1"/>
  <c r="L15" i="1"/>
  <c r="L5" i="1"/>
  <c r="L6" i="1"/>
  <c r="L7" i="1"/>
  <c r="L8" i="1"/>
  <c r="L9" i="1"/>
  <c r="L10" i="1"/>
  <c r="L11" i="1"/>
  <c r="L12" i="1"/>
  <c r="L13" i="1"/>
  <c r="L14" i="1"/>
  <c r="L4" i="1"/>
  <c r="D19" i="1"/>
  <c r="C19" i="1"/>
  <c r="E19" i="1" s="1"/>
  <c r="K15" i="1"/>
  <c r="J15" i="1"/>
  <c r="I15" i="1"/>
  <c r="H15" i="1"/>
  <c r="G15" i="1"/>
  <c r="F15" i="1"/>
  <c r="E15" i="1"/>
  <c r="C18" i="1" s="1"/>
  <c r="D15" i="1"/>
  <c r="E18" i="1" l="1"/>
  <c r="E20" i="1" s="1"/>
  <c r="D18" i="1"/>
  <c r="D20" i="1" s="1"/>
  <c r="C20" i="1"/>
</calcChain>
</file>

<file path=xl/sharedStrings.xml><?xml version="1.0" encoding="utf-8"?>
<sst xmlns="http://schemas.openxmlformats.org/spreadsheetml/2006/main" count="57" uniqueCount="39">
  <si>
    <t>AENMDCORELG</t>
  </si>
  <si>
    <t>AENMDCOREMED</t>
  </si>
  <si>
    <t>AENMDCORESM</t>
  </si>
  <si>
    <t>AENMDCOREXLG</t>
  </si>
  <si>
    <t>Physical Location</t>
  </si>
  <si>
    <t>NBR Exam</t>
  </si>
  <si>
    <t>Protection</t>
  </si>
  <si>
    <t>C02</t>
  </si>
  <si>
    <t>Grayslake,IL</t>
  </si>
  <si>
    <t>C05</t>
  </si>
  <si>
    <t>Auburndale,FL</t>
  </si>
  <si>
    <t>-</t>
  </si>
  <si>
    <t>B24</t>
  </si>
  <si>
    <t>Oklahoma City,OK</t>
  </si>
  <si>
    <t>B25</t>
  </si>
  <si>
    <t>Kansas City,MO</t>
  </si>
  <si>
    <t>B28</t>
  </si>
  <si>
    <t>Prattville,AL</t>
  </si>
  <si>
    <t>C32</t>
  </si>
  <si>
    <t>Katy,TX</t>
  </si>
  <si>
    <t>C47</t>
  </si>
  <si>
    <t>Perryville,MD</t>
  </si>
  <si>
    <t>B48</t>
  </si>
  <si>
    <t>Romulus,MI</t>
  </si>
  <si>
    <t>B51</t>
  </si>
  <si>
    <t>Mount Juliet,TN</t>
  </si>
  <si>
    <t>B54</t>
  </si>
  <si>
    <t>Middletown,NY</t>
  </si>
  <si>
    <t>C89</t>
  </si>
  <si>
    <t>Jeffersonville,IN</t>
  </si>
  <si>
    <t>Grand Total</t>
  </si>
  <si>
    <t>Brand/Type</t>
  </si>
  <si>
    <t>Qty (CASE)</t>
  </si>
  <si>
    <t>Box</t>
  </si>
  <si>
    <t>EACH</t>
  </si>
  <si>
    <r>
      <rPr>
        <sz val="10"/>
        <color theme="1"/>
        <rFont val="Arial"/>
      </rPr>
      <t xml:space="preserve">Synthetic Nitrile </t>
    </r>
    <r>
      <rPr>
        <b/>
        <sz val="10"/>
        <color theme="1"/>
        <rFont val="Arial"/>
      </rPr>
      <t>Protection</t>
    </r>
    <r>
      <rPr>
        <sz val="10"/>
        <color theme="1"/>
        <rFont val="Arial"/>
      </rPr>
      <t xml:space="preserve"> Gloves</t>
    </r>
  </si>
  <si>
    <t>NBR Nitrile Examination Gloves &amp; Synthetic Nitrile Examination Gloves</t>
  </si>
  <si>
    <t xml:space="preserve">Total caes </t>
  </si>
  <si>
    <t>Boxes (10/case)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</si>
</sst>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2" xfId="0" applyFont="1" applyBorder="1"/>
    <xf numFmtId="0" fontId="0" fillId="0" borderId="6" xfId="0" applyFont="1" applyBorder="1"/>
    <xf numFmtId="0" fontId="2" fillId="0" borderId="6" xfId="0" applyFont="1" applyBorder="1" applyAlignment="1"/>
    <xf numFmtId="0" fontId="2" fillId="2" borderId="6" xfId="0" applyFont="1" applyFill="1" applyBorder="1" applyAlignment="1"/>
    <xf numFmtId="0" fontId="2" fillId="0" borderId="8" xfId="0" applyFont="1" applyBorder="1"/>
    <xf numFmtId="0" fontId="2" fillId="0" borderId="6" xfId="0" applyFont="1" applyBorder="1"/>
    <xf numFmtId="3" fontId="2" fillId="0" borderId="6" xfId="0" applyNumberFormat="1" applyFont="1" applyBorder="1"/>
    <xf numFmtId="0" fontId="1" fillId="0" borderId="9" xfId="0" applyFont="1" applyBorder="1"/>
    <xf numFmtId="0" fontId="2" fillId="0" borderId="10" xfId="0" applyFont="1" applyBorder="1"/>
    <xf numFmtId="3" fontId="0" fillId="3" borderId="10" xfId="0" applyNumberFormat="1" applyFont="1" applyFill="1" applyBorder="1"/>
    <xf numFmtId="3" fontId="0" fillId="4" borderId="10" xfId="0" applyNumberFormat="1" applyFont="1" applyFill="1" applyBorder="1"/>
    <xf numFmtId="0" fontId="4" fillId="0" borderId="12" xfId="0" applyFont="1" applyBorder="1"/>
    <xf numFmtId="0" fontId="1" fillId="0" borderId="2" xfId="0" applyFont="1" applyBorder="1"/>
    <xf numFmtId="0" fontId="4" fillId="0" borderId="2" xfId="0" applyFont="1" applyBorder="1"/>
    <xf numFmtId="0" fontId="4" fillId="0" borderId="13" xfId="0" applyFont="1" applyBorder="1"/>
    <xf numFmtId="0" fontId="2" fillId="2" borderId="8" xfId="0" applyFont="1" applyFill="1" applyBorder="1"/>
    <xf numFmtId="3" fontId="0" fillId="0" borderId="6" xfId="0" applyNumberFormat="1" applyFont="1" applyBorder="1"/>
    <xf numFmtId="3" fontId="0" fillId="4" borderId="7" xfId="0" applyNumberFormat="1" applyFont="1" applyFill="1" applyBorder="1"/>
    <xf numFmtId="0" fontId="2" fillId="0" borderId="8" xfId="0" applyFont="1" applyBorder="1" applyAlignment="1">
      <alignment wrapText="1"/>
    </xf>
    <xf numFmtId="3" fontId="0" fillId="3" borderId="7" xfId="0" applyNumberFormat="1" applyFont="1" applyFill="1" applyBorder="1"/>
    <xf numFmtId="0" fontId="0" fillId="0" borderId="9" xfId="0" applyFont="1" applyBorder="1"/>
    <xf numFmtId="3" fontId="0" fillId="0" borderId="10" xfId="0" applyNumberFormat="1" applyFont="1" applyBorder="1"/>
    <xf numFmtId="3" fontId="0" fillId="5" borderId="11" xfId="0" applyNumberFormat="1" applyFont="1" applyFill="1" applyBorder="1"/>
    <xf numFmtId="0" fontId="2" fillId="2" borderId="15" xfId="0" applyFont="1" applyFill="1" applyBorder="1" applyAlignment="1"/>
    <xf numFmtId="3" fontId="2" fillId="0" borderId="15" xfId="0" applyNumberFormat="1" applyFont="1" applyBorder="1"/>
    <xf numFmtId="3" fontId="0" fillId="4" borderId="16" xfId="0" applyNumberFormat="1" applyFont="1" applyFill="1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1000"/>
  <sheetViews>
    <sheetView tabSelected="1" workbookViewId="0">
      <selection activeCell="O18" sqref="O18"/>
    </sheetView>
  </sheetViews>
  <sheetFormatPr defaultColWidth="14.42578125" defaultRowHeight="15" customHeight="1" x14ac:dyDescent="0.2"/>
  <cols>
    <col min="1" max="1" width="14.42578125" customWidth="1"/>
    <col min="2" max="2" width="32.42578125" customWidth="1"/>
    <col min="3" max="3" width="18.7109375" customWidth="1"/>
    <col min="4" max="6" width="14.42578125" customWidth="1"/>
    <col min="12" max="12" width="14.42578125" style="27"/>
    <col min="13" max="13" width="14.42578125" style="28"/>
  </cols>
  <sheetData>
    <row r="1" spans="2:13" ht="15.75" customHeight="1" thickBot="1" x14ac:dyDescent="0.25"/>
    <row r="2" spans="2:13" ht="15.75" customHeight="1" x14ac:dyDescent="0.2">
      <c r="B2" s="34"/>
      <c r="C2" s="1"/>
      <c r="D2" s="36" t="s">
        <v>0</v>
      </c>
      <c r="E2" s="37"/>
      <c r="F2" s="36" t="s">
        <v>1</v>
      </c>
      <c r="G2" s="37"/>
      <c r="H2" s="38" t="s">
        <v>2</v>
      </c>
      <c r="I2" s="37"/>
      <c r="J2" s="38" t="s">
        <v>3</v>
      </c>
      <c r="K2" s="39"/>
      <c r="L2" s="29"/>
      <c r="M2" s="30"/>
    </row>
    <row r="3" spans="2:13" ht="15.75" customHeight="1" x14ac:dyDescent="0.2">
      <c r="B3" s="35"/>
      <c r="C3" s="2" t="s">
        <v>4</v>
      </c>
      <c r="D3" s="3" t="s">
        <v>5</v>
      </c>
      <c r="E3" s="4" t="s">
        <v>6</v>
      </c>
      <c r="F3" s="3" t="s">
        <v>5</v>
      </c>
      <c r="G3" s="4" t="s">
        <v>6</v>
      </c>
      <c r="H3" s="3" t="s">
        <v>5</v>
      </c>
      <c r="I3" s="4" t="s">
        <v>6</v>
      </c>
      <c r="J3" s="3" t="s">
        <v>5</v>
      </c>
      <c r="K3" s="24" t="s">
        <v>6</v>
      </c>
      <c r="L3" s="31" t="s">
        <v>37</v>
      </c>
      <c r="M3" s="32" t="s">
        <v>38</v>
      </c>
    </row>
    <row r="4" spans="2:13" ht="15.75" customHeight="1" x14ac:dyDescent="0.2">
      <c r="B4" s="5" t="s">
        <v>7</v>
      </c>
      <c r="C4" s="6" t="s">
        <v>8</v>
      </c>
      <c r="D4" s="7">
        <v>6094</v>
      </c>
      <c r="E4" s="7">
        <v>1923</v>
      </c>
      <c r="F4" s="7">
        <v>6415</v>
      </c>
      <c r="G4" s="7">
        <v>2739</v>
      </c>
      <c r="H4" s="7">
        <v>488</v>
      </c>
      <c r="I4" s="7">
        <v>2233</v>
      </c>
      <c r="J4" s="7">
        <v>1439</v>
      </c>
      <c r="K4" s="25">
        <v>742</v>
      </c>
      <c r="L4" s="33">
        <f>SUM(D4:K4)</f>
        <v>22073</v>
      </c>
      <c r="M4" s="33">
        <f>L4 *10</f>
        <v>220730</v>
      </c>
    </row>
    <row r="5" spans="2:13" ht="15.75" customHeight="1" x14ac:dyDescent="0.2">
      <c r="B5" s="5" t="s">
        <v>9</v>
      </c>
      <c r="C5" s="6" t="s">
        <v>10</v>
      </c>
      <c r="D5" s="7">
        <v>1914</v>
      </c>
      <c r="E5" s="7">
        <v>957</v>
      </c>
      <c r="F5" s="7">
        <v>1798</v>
      </c>
      <c r="G5" s="7">
        <v>843</v>
      </c>
      <c r="H5" s="7">
        <v>338</v>
      </c>
      <c r="I5" s="7">
        <v>2</v>
      </c>
      <c r="J5" s="7">
        <v>633</v>
      </c>
      <c r="K5" s="25" t="s">
        <v>11</v>
      </c>
      <c r="L5" s="33">
        <f t="shared" ref="L5:L14" si="0">SUM(D5:K5)</f>
        <v>6485</v>
      </c>
      <c r="M5" s="33">
        <f t="shared" ref="M5:M15" si="1">L5 *10</f>
        <v>64850</v>
      </c>
    </row>
    <row r="6" spans="2:13" ht="15.75" customHeight="1" x14ac:dyDescent="0.2">
      <c r="B6" s="5" t="s">
        <v>12</v>
      </c>
      <c r="C6" s="6" t="s">
        <v>13</v>
      </c>
      <c r="D6" s="7">
        <v>2677</v>
      </c>
      <c r="E6" s="7">
        <v>2779</v>
      </c>
      <c r="F6" s="7">
        <v>1497</v>
      </c>
      <c r="G6" s="7">
        <v>2898</v>
      </c>
      <c r="H6" s="7">
        <v>1041</v>
      </c>
      <c r="I6" s="7">
        <v>233</v>
      </c>
      <c r="J6" s="7">
        <v>419</v>
      </c>
      <c r="K6" s="25">
        <v>214</v>
      </c>
      <c r="L6" s="33">
        <f t="shared" si="0"/>
        <v>11758</v>
      </c>
      <c r="M6" s="33">
        <f t="shared" si="1"/>
        <v>117580</v>
      </c>
    </row>
    <row r="7" spans="2:13" ht="15.75" customHeight="1" x14ac:dyDescent="0.2">
      <c r="B7" s="5" t="s">
        <v>14</v>
      </c>
      <c r="C7" s="6" t="s">
        <v>15</v>
      </c>
      <c r="D7" s="7">
        <v>1963</v>
      </c>
      <c r="E7" s="7">
        <v>2348</v>
      </c>
      <c r="F7" s="7">
        <v>1640</v>
      </c>
      <c r="G7" s="7">
        <v>2050</v>
      </c>
      <c r="H7" s="7">
        <v>1027</v>
      </c>
      <c r="I7" s="7">
        <v>236</v>
      </c>
      <c r="J7" s="7">
        <v>568</v>
      </c>
      <c r="K7" s="25" t="s">
        <v>11</v>
      </c>
      <c r="L7" s="33">
        <f t="shared" si="0"/>
        <v>9832</v>
      </c>
      <c r="M7" s="33">
        <f t="shared" si="1"/>
        <v>98320</v>
      </c>
    </row>
    <row r="8" spans="2:13" ht="15.75" customHeight="1" x14ac:dyDescent="0.2">
      <c r="B8" s="5" t="s">
        <v>16</v>
      </c>
      <c r="C8" s="6" t="s">
        <v>17</v>
      </c>
      <c r="D8" s="7">
        <v>2537</v>
      </c>
      <c r="E8" s="7">
        <v>1888</v>
      </c>
      <c r="F8" s="7">
        <v>4522</v>
      </c>
      <c r="G8" s="7">
        <v>1952</v>
      </c>
      <c r="H8" s="7">
        <v>405</v>
      </c>
      <c r="I8" s="7">
        <v>279</v>
      </c>
      <c r="J8" s="7">
        <v>871</v>
      </c>
      <c r="K8" s="25">
        <v>80</v>
      </c>
      <c r="L8" s="33">
        <f t="shared" si="0"/>
        <v>12534</v>
      </c>
      <c r="M8" s="33">
        <f t="shared" si="1"/>
        <v>125340</v>
      </c>
    </row>
    <row r="9" spans="2:13" ht="15.75" customHeight="1" x14ac:dyDescent="0.2">
      <c r="B9" s="5" t="s">
        <v>18</v>
      </c>
      <c r="C9" s="6" t="s">
        <v>19</v>
      </c>
      <c r="D9" s="7">
        <v>2672</v>
      </c>
      <c r="E9" s="7">
        <v>1611</v>
      </c>
      <c r="F9" s="7">
        <v>3855</v>
      </c>
      <c r="G9" s="7">
        <v>2450</v>
      </c>
      <c r="H9" s="7">
        <v>1160</v>
      </c>
      <c r="I9" s="7">
        <v>196</v>
      </c>
      <c r="J9" s="7">
        <v>878</v>
      </c>
      <c r="K9" s="25">
        <v>98</v>
      </c>
      <c r="L9" s="33">
        <f t="shared" si="0"/>
        <v>12920</v>
      </c>
      <c r="M9" s="33">
        <f t="shared" si="1"/>
        <v>129200</v>
      </c>
    </row>
    <row r="10" spans="2:13" ht="15.75" customHeight="1" x14ac:dyDescent="0.2">
      <c r="B10" s="5" t="s">
        <v>20</v>
      </c>
      <c r="C10" s="6" t="s">
        <v>21</v>
      </c>
      <c r="D10" s="7" t="s">
        <v>11</v>
      </c>
      <c r="E10" s="7">
        <v>5653</v>
      </c>
      <c r="F10" s="7" t="s">
        <v>11</v>
      </c>
      <c r="G10" s="7">
        <v>4093</v>
      </c>
      <c r="H10" s="7" t="s">
        <v>11</v>
      </c>
      <c r="I10" s="7">
        <v>770</v>
      </c>
      <c r="J10" s="7" t="s">
        <v>11</v>
      </c>
      <c r="K10" s="25">
        <v>508</v>
      </c>
      <c r="L10" s="33">
        <f t="shared" si="0"/>
        <v>11024</v>
      </c>
      <c r="M10" s="33">
        <f t="shared" si="1"/>
        <v>110240</v>
      </c>
    </row>
    <row r="11" spans="2:13" ht="15.75" customHeight="1" x14ac:dyDescent="0.2">
      <c r="B11" s="5" t="s">
        <v>22</v>
      </c>
      <c r="C11" s="6" t="s">
        <v>23</v>
      </c>
      <c r="D11" s="7">
        <v>4271</v>
      </c>
      <c r="E11" s="7">
        <v>5283</v>
      </c>
      <c r="F11" s="7">
        <v>4176</v>
      </c>
      <c r="G11" s="7">
        <v>8907</v>
      </c>
      <c r="H11" s="7">
        <v>1033</v>
      </c>
      <c r="I11" s="7">
        <v>792</v>
      </c>
      <c r="J11" s="7">
        <v>825</v>
      </c>
      <c r="K11" s="25">
        <v>1160</v>
      </c>
      <c r="L11" s="33">
        <f t="shared" si="0"/>
        <v>26447</v>
      </c>
      <c r="M11" s="33">
        <f t="shared" si="1"/>
        <v>264470</v>
      </c>
    </row>
    <row r="12" spans="2:13" ht="15.75" customHeight="1" x14ac:dyDescent="0.2">
      <c r="B12" s="5" t="s">
        <v>24</v>
      </c>
      <c r="C12" s="6" t="s">
        <v>25</v>
      </c>
      <c r="D12" s="7">
        <v>1862</v>
      </c>
      <c r="E12" s="7">
        <v>146</v>
      </c>
      <c r="F12" s="7">
        <v>2445</v>
      </c>
      <c r="G12" s="7">
        <v>2452</v>
      </c>
      <c r="H12" s="7" t="s">
        <v>11</v>
      </c>
      <c r="I12" s="7" t="s">
        <v>11</v>
      </c>
      <c r="J12" s="7">
        <v>598</v>
      </c>
      <c r="K12" s="25" t="s">
        <v>11</v>
      </c>
      <c r="L12" s="33">
        <f t="shared" si="0"/>
        <v>7503</v>
      </c>
      <c r="M12" s="33">
        <f t="shared" si="1"/>
        <v>75030</v>
      </c>
    </row>
    <row r="13" spans="2:13" ht="15.75" customHeight="1" x14ac:dyDescent="0.2">
      <c r="B13" s="5" t="s">
        <v>26</v>
      </c>
      <c r="C13" s="6" t="s">
        <v>27</v>
      </c>
      <c r="D13" s="7">
        <v>1179</v>
      </c>
      <c r="E13" s="7">
        <v>78</v>
      </c>
      <c r="F13" s="7">
        <v>919</v>
      </c>
      <c r="G13" s="7" t="s">
        <v>11</v>
      </c>
      <c r="H13" s="7">
        <v>187</v>
      </c>
      <c r="I13" s="7" t="s">
        <v>11</v>
      </c>
      <c r="J13" s="7">
        <v>184</v>
      </c>
      <c r="K13" s="25" t="s">
        <v>11</v>
      </c>
      <c r="L13" s="33">
        <f t="shared" si="0"/>
        <v>2547</v>
      </c>
      <c r="M13" s="33">
        <f t="shared" si="1"/>
        <v>25470</v>
      </c>
    </row>
    <row r="14" spans="2:13" ht="15.75" customHeight="1" x14ac:dyDescent="0.2">
      <c r="B14" s="5" t="s">
        <v>28</v>
      </c>
      <c r="C14" s="6" t="s">
        <v>29</v>
      </c>
      <c r="D14" s="7">
        <v>16818</v>
      </c>
      <c r="E14" s="7">
        <v>20190</v>
      </c>
      <c r="F14" s="7">
        <v>8096</v>
      </c>
      <c r="G14" s="7">
        <v>8254</v>
      </c>
      <c r="H14" s="7">
        <v>1561</v>
      </c>
      <c r="I14" s="7">
        <v>897</v>
      </c>
      <c r="J14" s="7">
        <v>4120</v>
      </c>
      <c r="K14" s="25">
        <v>5576</v>
      </c>
      <c r="L14" s="33">
        <f t="shared" si="0"/>
        <v>65512</v>
      </c>
      <c r="M14" s="33">
        <f t="shared" si="1"/>
        <v>655120</v>
      </c>
    </row>
    <row r="15" spans="2:13" ht="15.75" customHeight="1" thickBot="1" x14ac:dyDescent="0.25">
      <c r="B15" s="8" t="s">
        <v>30</v>
      </c>
      <c r="C15" s="9"/>
      <c r="D15" s="10">
        <f t="shared" ref="D15:K15" si="2">SUM(D4:D14)</f>
        <v>41987</v>
      </c>
      <c r="E15" s="11">
        <f t="shared" si="2"/>
        <v>42856</v>
      </c>
      <c r="F15" s="10">
        <f t="shared" si="2"/>
        <v>35363</v>
      </c>
      <c r="G15" s="11">
        <f t="shared" si="2"/>
        <v>36638</v>
      </c>
      <c r="H15" s="10">
        <f t="shared" si="2"/>
        <v>7240</v>
      </c>
      <c r="I15" s="11">
        <f t="shared" si="2"/>
        <v>5638</v>
      </c>
      <c r="J15" s="10">
        <f t="shared" si="2"/>
        <v>10535</v>
      </c>
      <c r="K15" s="26">
        <f t="shared" si="2"/>
        <v>8378</v>
      </c>
      <c r="L15" s="33">
        <f>SUM(L4:L14)</f>
        <v>188635</v>
      </c>
      <c r="M15" s="33">
        <f t="shared" si="1"/>
        <v>1886350</v>
      </c>
    </row>
    <row r="16" spans="2:13" ht="15.75" customHeight="1" thickBot="1" x14ac:dyDescent="0.25"/>
    <row r="17" spans="2:5" ht="15.75" customHeight="1" x14ac:dyDescent="0.2">
      <c r="B17" s="12" t="s">
        <v>31</v>
      </c>
      <c r="C17" s="13" t="s">
        <v>32</v>
      </c>
      <c r="D17" s="14" t="s">
        <v>33</v>
      </c>
      <c r="E17" s="15" t="s">
        <v>34</v>
      </c>
    </row>
    <row r="18" spans="2:5" ht="15.75" customHeight="1" x14ac:dyDescent="0.2">
      <c r="B18" s="16" t="s">
        <v>35</v>
      </c>
      <c r="C18" s="17">
        <f>E15+G15+I15+K15</f>
        <v>93510</v>
      </c>
      <c r="D18" s="17">
        <f t="shared" ref="D18:D19" si="3">C18*10</f>
        <v>935100</v>
      </c>
      <c r="E18" s="18">
        <f t="shared" ref="E18:E19" si="4">C18*1000</f>
        <v>93510000</v>
      </c>
    </row>
    <row r="19" spans="2:5" ht="15.75" customHeight="1" x14ac:dyDescent="0.2">
      <c r="B19" s="19" t="s">
        <v>36</v>
      </c>
      <c r="C19" s="17">
        <f>D15+F15+H15+J15</f>
        <v>95125</v>
      </c>
      <c r="D19" s="17">
        <f t="shared" si="3"/>
        <v>951250</v>
      </c>
      <c r="E19" s="20">
        <f t="shared" si="4"/>
        <v>95125000</v>
      </c>
    </row>
    <row r="20" spans="2:5" ht="15.75" customHeight="1" thickBot="1" x14ac:dyDescent="0.25">
      <c r="B20" s="21" t="s">
        <v>30</v>
      </c>
      <c r="C20" s="22">
        <f t="shared" ref="C20:E20" si="5">SUM(C18:C19)</f>
        <v>188635</v>
      </c>
      <c r="D20" s="22">
        <f t="shared" si="5"/>
        <v>1886350</v>
      </c>
      <c r="E20" s="23">
        <f t="shared" si="5"/>
        <v>188635000</v>
      </c>
    </row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2:B3"/>
    <mergeCell ref="D2:E2"/>
    <mergeCell ref="F2:G2"/>
    <mergeCell ref="H2:I2"/>
    <mergeCell ref="J2:K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2021-11-19T23:49:33Z</dcterms:created>
  <dcterms:modified xsi:type="dcterms:W3CDTF">2022-07-22T08:43:53Z</dcterms:modified>
</cp:coreProperties>
</file>